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11" i="3" l="1"/>
  <c r="K15" i="3"/>
  <c r="K17" i="3"/>
  <c r="AS11" i="3"/>
  <c r="AQ11" i="3"/>
  <c r="AP11" i="3"/>
  <c r="H16" i="3" s="1"/>
  <c r="AO11" i="3"/>
  <c r="AN11" i="3"/>
  <c r="F16" i="3" s="1"/>
  <c r="AM11" i="3"/>
  <c r="AG11" i="3"/>
  <c r="K16" i="3" s="1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I11" i="3"/>
  <c r="I15" i="3" s="1"/>
  <c r="H11" i="3"/>
  <c r="H15" i="3" s="1"/>
  <c r="H17" i="3" s="1"/>
  <c r="G11" i="3"/>
  <c r="G15" i="3" s="1"/>
  <c r="G17" i="3" s="1"/>
  <c r="F11" i="3"/>
  <c r="F15" i="3" s="1"/>
  <c r="F17" i="3" s="1"/>
  <c r="E11" i="3"/>
  <c r="E15" i="3" s="1"/>
  <c r="E17" i="3" s="1"/>
  <c r="I17" i="3" l="1"/>
  <c r="J16" i="3"/>
  <c r="O16" i="3"/>
  <c r="N17" i="3"/>
  <c r="L17" i="3"/>
  <c r="M17" i="3"/>
  <c r="N16" i="3"/>
  <c r="L16" i="3"/>
  <c r="M16" i="3"/>
  <c r="AF11" i="3"/>
  <c r="O17" i="3" l="1"/>
  <c r="J17" i="3"/>
</calcChain>
</file>

<file path=xl/sharedStrings.xml><?xml version="1.0" encoding="utf-8"?>
<sst xmlns="http://schemas.openxmlformats.org/spreadsheetml/2006/main" count="82" uniqueCount="35">
  <si>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</si>
  <si>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</si>
  <si>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</si>
  <si>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</si>
  <si>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</si>
  <si>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</si>
  <si>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</si>
  <si>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</si>
  <si>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</si>
  <si>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</si>
  <si>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</si>
  <si>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</si>
  <si>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</si>
  <si>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</si>
  <si>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</si>
  <si>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</si>
  <si>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</si>
  <si>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</si>
  <si>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</si>
  <si>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Valo = Jyväskylän Valo  (1949)</t>
  </si>
  <si>
    <t>Teijo Hakkarainen</t>
  </si>
  <si>
    <t>7.</t>
  </si>
  <si>
    <t>Kimmot</t>
  </si>
  <si>
    <t>3.</t>
  </si>
  <si>
    <t>Valo</t>
  </si>
  <si>
    <t>6.</t>
  </si>
  <si>
    <t>5.</t>
  </si>
  <si>
    <t>9.</t>
  </si>
  <si>
    <t>8.8.1975</t>
  </si>
  <si>
    <t>Kimmot = Kinnulan Kimmot  (1948),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</si>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</sst>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30</v>
      </c>
      <c r="M2" s="22"/>
      <c r="N2" s="22"/>
      <c r="O2" s="28"/>
      <c r="P2" s="6"/>
      <c r="Q2" s="18" t="s">
        <v>31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32</v>
      </c>
      <c r="AI2" s="22"/>
      <c r="AJ2" s="22"/>
      <c r="AK2" s="28"/>
      <c r="AL2" s="6"/>
      <c r="AM2" s="18" t="s">
        <v>31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2001</v>
      </c>
      <c r="Y4" s="12" t="s">
        <v>21</v>
      </c>
      <c r="Z4" s="1" t="s">
        <v>22</v>
      </c>
      <c r="AA4" s="12">
        <v>18</v>
      </c>
      <c r="AB4" s="12">
        <v>0</v>
      </c>
      <c r="AC4" s="12">
        <v>15</v>
      </c>
      <c r="AD4" s="12">
        <v>11</v>
      </c>
      <c r="AE4" s="12">
        <v>73</v>
      </c>
      <c r="AF4" s="68">
        <v>0.54069999999999996</v>
      </c>
      <c r="AG4" s="10">
        <v>135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23</v>
      </c>
      <c r="Z5" s="1" t="s">
        <v>24</v>
      </c>
      <c r="AA5" s="12">
        <v>16</v>
      </c>
      <c r="AB5" s="12">
        <v>3</v>
      </c>
      <c r="AC5" s="12">
        <v>13</v>
      </c>
      <c r="AD5" s="12">
        <v>26</v>
      </c>
      <c r="AE5" s="12">
        <v>75</v>
      </c>
      <c r="AF5" s="68">
        <v>0.66959999999999997</v>
      </c>
      <c r="AG5" s="10">
        <v>112</v>
      </c>
      <c r="AH5" s="56"/>
      <c r="AI5" s="7" t="s">
        <v>25</v>
      </c>
      <c r="AJ5" s="7" t="s">
        <v>25</v>
      </c>
      <c r="AK5" s="7"/>
      <c r="AL5" s="10"/>
      <c r="AM5" s="12">
        <v>3</v>
      </c>
      <c r="AN5" s="12">
        <v>0</v>
      </c>
      <c r="AO5" s="12">
        <v>0</v>
      </c>
      <c r="AP5" s="12">
        <v>2</v>
      </c>
      <c r="AQ5" s="12">
        <v>6</v>
      </c>
      <c r="AR5" s="57">
        <v>0.35289999999999999</v>
      </c>
      <c r="AS5" s="58">
        <v>17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2003</v>
      </c>
      <c r="Y6" s="12" t="s">
        <v>23</v>
      </c>
      <c r="Z6" s="1" t="s">
        <v>24</v>
      </c>
      <c r="AA6" s="12">
        <v>17</v>
      </c>
      <c r="AB6" s="12">
        <v>4</v>
      </c>
      <c r="AC6" s="12">
        <v>13</v>
      </c>
      <c r="AD6" s="12">
        <v>21</v>
      </c>
      <c r="AE6" s="12">
        <v>72</v>
      </c>
      <c r="AF6" s="68">
        <v>0.66049999999999998</v>
      </c>
      <c r="AG6" s="10">
        <v>109</v>
      </c>
      <c r="AH6" s="56"/>
      <c r="AI6" s="56"/>
      <c r="AJ6" s="56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2</v>
      </c>
      <c r="AR6" s="57">
        <v>0.4</v>
      </c>
      <c r="AS6" s="58"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2004</v>
      </c>
      <c r="Y7" s="12" t="s">
        <v>26</v>
      </c>
      <c r="Z7" s="1" t="s">
        <v>22</v>
      </c>
      <c r="AA7" s="12">
        <v>16</v>
      </c>
      <c r="AB7" s="12">
        <v>0</v>
      </c>
      <c r="AC7" s="12">
        <v>25</v>
      </c>
      <c r="AD7" s="12">
        <v>13</v>
      </c>
      <c r="AE7" s="12">
        <v>66</v>
      </c>
      <c r="AF7" s="68">
        <v>0.6</v>
      </c>
      <c r="AG7" s="10">
        <v>110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2005</v>
      </c>
      <c r="Y8" s="12" t="s">
        <v>21</v>
      </c>
      <c r="Z8" s="1" t="s">
        <v>24</v>
      </c>
      <c r="AA8" s="12">
        <v>12</v>
      </c>
      <c r="AB8" s="12">
        <v>0</v>
      </c>
      <c r="AC8" s="12">
        <v>7</v>
      </c>
      <c r="AD8" s="12">
        <v>5</v>
      </c>
      <c r="AE8" s="12">
        <v>39</v>
      </c>
      <c r="AF8" s="68">
        <v>0.5</v>
      </c>
      <c r="AG8" s="10">
        <v>78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41"/>
      <c r="AI9" s="7"/>
      <c r="AJ9" s="7"/>
      <c r="AK9" s="7"/>
      <c r="AL9" s="10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2007</v>
      </c>
      <c r="Y10" s="12" t="s">
        <v>27</v>
      </c>
      <c r="Z10" s="1" t="s">
        <v>22</v>
      </c>
      <c r="AA10" s="12">
        <v>6</v>
      </c>
      <c r="AB10" s="12">
        <v>0</v>
      </c>
      <c r="AC10" s="12">
        <v>7</v>
      </c>
      <c r="AD10" s="12">
        <v>10</v>
      </c>
      <c r="AE10" s="12">
        <v>29</v>
      </c>
      <c r="AF10" s="68">
        <v>0.59179999999999999</v>
      </c>
      <c r="AG10" s="10">
        <v>49</v>
      </c>
      <c r="AH10" s="56"/>
      <c r="AI10" s="56"/>
      <c r="AJ10" s="56"/>
      <c r="AK10" s="7"/>
      <c r="AL10" s="10"/>
      <c r="AM10" s="12"/>
      <c r="AN10" s="12"/>
      <c r="AO10" s="12"/>
      <c r="AP10" s="12"/>
      <c r="AQ10" s="12"/>
      <c r="AR10" s="57"/>
      <c r="AS10" s="5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4" t="s">
        <v>13</v>
      </c>
      <c r="C11" s="65"/>
      <c r="D11" s="66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2"/>
      <c r="O11" s="43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56" t="s">
        <v>13</v>
      </c>
      <c r="Y11" s="11"/>
      <c r="Z11" s="9"/>
      <c r="AA11" s="36">
        <f>SUM(AA4:AA10)</f>
        <v>85</v>
      </c>
      <c r="AB11" s="36">
        <f>SUM(AB4:AB10)</f>
        <v>7</v>
      </c>
      <c r="AC11" s="36">
        <f>SUM(AC4:AC10)</f>
        <v>80</v>
      </c>
      <c r="AD11" s="36">
        <f>SUM(AD4:AD10)</f>
        <v>86</v>
      </c>
      <c r="AE11" s="36">
        <f>SUM(AE4:AE10)</f>
        <v>354</v>
      </c>
      <c r="AF11" s="37">
        <f>PRODUCT(AE11/AG11)</f>
        <v>0.59696458684654297</v>
      </c>
      <c r="AG11" s="21">
        <f>SUM(AG4:AG10)</f>
        <v>593</v>
      </c>
      <c r="AH11" s="18"/>
      <c r="AI11" s="29"/>
      <c r="AJ11" s="42"/>
      <c r="AK11" s="43"/>
      <c r="AL11" s="10"/>
      <c r="AM11" s="36">
        <f>SUM(AM4:AM10)</f>
        <v>5</v>
      </c>
      <c r="AN11" s="36">
        <f>SUM(AN4:AN10)</f>
        <v>0</v>
      </c>
      <c r="AO11" s="36">
        <f>SUM(AO4:AO10)</f>
        <v>0</v>
      </c>
      <c r="AP11" s="36">
        <f>SUM(AP4:AP10)</f>
        <v>2</v>
      </c>
      <c r="AQ11" s="36">
        <f>SUM(AQ4:AQ10)</f>
        <v>8</v>
      </c>
      <c r="AR11" s="37">
        <f>PRODUCT(AQ11/AS11)</f>
        <v>0.36363636363636365</v>
      </c>
      <c r="AS11" s="39">
        <f>SUM(AS4:AS10)</f>
        <v>22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16</v>
      </c>
      <c r="C13" s="50"/>
      <c r="D13" s="51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33</v>
      </c>
      <c r="O13" s="7" t="s">
        <v>34</v>
      </c>
      <c r="Q13" s="17"/>
      <c r="R13" s="17" t="s">
        <v>10</v>
      </c>
      <c r="S13" s="17"/>
      <c r="T13" s="55" t="s">
        <v>29</v>
      </c>
      <c r="U13" s="10"/>
      <c r="V13" s="19"/>
      <c r="W13" s="19"/>
      <c r="X13" s="44"/>
      <c r="Y13" s="44"/>
      <c r="Z13" s="44"/>
      <c r="AA13" s="44"/>
      <c r="AB13" s="44"/>
      <c r="AC13" s="16"/>
      <c r="AD13" s="16"/>
      <c r="AE13" s="16"/>
      <c r="AF13" s="16"/>
      <c r="AG13" s="16"/>
      <c r="AH13" s="16"/>
      <c r="AI13" s="16"/>
      <c r="AJ13" s="16"/>
      <c r="AK13" s="16"/>
      <c r="AM13" s="19"/>
      <c r="AN13" s="44"/>
      <c r="AO13" s="44"/>
      <c r="AP13" s="44"/>
      <c r="AQ13" s="44"/>
      <c r="AR13" s="44"/>
      <c r="AS13" s="4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2" t="s">
        <v>15</v>
      </c>
      <c r="C14" s="3"/>
      <c r="D14" s="53"/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67">
        <v>0</v>
      </c>
      <c r="K14" s="16"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19</v>
      </c>
      <c r="U14" s="16"/>
      <c r="V14" s="16"/>
      <c r="W14" s="16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8">
        <f>PRODUCT(E11+Q11)</f>
        <v>0</v>
      </c>
      <c r="F15" s="48">
        <f>PRODUCT(F11+R11)</f>
        <v>0</v>
      </c>
      <c r="G15" s="48">
        <f>PRODUCT(G11+S11)</f>
        <v>0</v>
      </c>
      <c r="H15" s="48">
        <f>PRODUCT(H11+T11)</f>
        <v>0</v>
      </c>
      <c r="I15" s="48">
        <f>PRODUCT(I11+U11)</f>
        <v>0</v>
      </c>
      <c r="J15" s="67">
        <v>0</v>
      </c>
      <c r="K15" s="16">
        <f>PRODUCT(K11+W11)</f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55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8">
        <f>PRODUCT(AA11+AM11)</f>
        <v>90</v>
      </c>
      <c r="F16" s="48">
        <f>PRODUCT(AB11+AN11)</f>
        <v>7</v>
      </c>
      <c r="G16" s="48">
        <f>PRODUCT(AC11+AO11)</f>
        <v>80</v>
      </c>
      <c r="H16" s="48">
        <f>PRODUCT(AD11+AP11)</f>
        <v>88</v>
      </c>
      <c r="I16" s="48">
        <f>PRODUCT(AE11+AQ11)</f>
        <v>362</v>
      </c>
      <c r="J16" s="67">
        <f>PRODUCT(I16/K16)</f>
        <v>0.58861788617886179</v>
      </c>
      <c r="K16" s="10">
        <f>PRODUCT(AG11+AS11)</f>
        <v>615</v>
      </c>
      <c r="L16" s="54">
        <f>PRODUCT((F16+G16)/E16)</f>
        <v>0.96666666666666667</v>
      </c>
      <c r="M16" s="54">
        <f>PRODUCT(H16/E16)</f>
        <v>0.97777777777777775</v>
      </c>
      <c r="N16" s="54">
        <f>PRODUCT((F16+G16+H16)/E16)</f>
        <v>1.9444444444444444</v>
      </c>
      <c r="O16" s="54">
        <f>PRODUCT(I16/E16)</f>
        <v>4.0222222222222221</v>
      </c>
      <c r="Q16" s="17"/>
      <c r="R16" s="17"/>
      <c r="S16" s="16"/>
      <c r="T16" s="55"/>
      <c r="U16" s="10"/>
      <c r="V16" s="10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5" t="s">
        <v>13</v>
      </c>
      <c r="C17" s="46"/>
      <c r="D17" s="47"/>
      <c r="E17" s="48">
        <f>SUM(E14:E16)</f>
        <v>90</v>
      </c>
      <c r="F17" s="48">
        <f t="shared" ref="F17:I17" si="0">SUM(F14:F16)</f>
        <v>7</v>
      </c>
      <c r="G17" s="48">
        <f t="shared" si="0"/>
        <v>80</v>
      </c>
      <c r="H17" s="48">
        <f t="shared" si="0"/>
        <v>88</v>
      </c>
      <c r="I17" s="48">
        <f t="shared" si="0"/>
        <v>362</v>
      </c>
      <c r="J17" s="67">
        <f>PRODUCT(I17/K17)</f>
        <v>0.58861788617886179</v>
      </c>
      <c r="K17" s="16">
        <f>SUM(K14:K16)</f>
        <v>615</v>
      </c>
      <c r="L17" s="54">
        <f>PRODUCT((F17+G17)/E17)</f>
        <v>0.96666666666666667</v>
      </c>
      <c r="M17" s="54">
        <f>PRODUCT(H17/E17)</f>
        <v>0.97777777777777775</v>
      </c>
      <c r="N17" s="54">
        <f>PRODUCT((F17+G17+H17)/E17)</f>
        <v>1.9444444444444444</v>
      </c>
      <c r="O17" s="54">
        <f>PRODUCT(I17/E17)</f>
        <v>4.0222222222222221</v>
      </c>
      <c r="Q17" s="10"/>
      <c r="R17" s="10"/>
      <c r="S17" s="10"/>
      <c r="T17" s="55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55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</row>
    <row r="177" spans="12:40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</row>
    <row r="178" spans="12:40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</row>
    <row r="179" spans="12:40" ht="14.25" x14ac:dyDescent="0.2"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</row>
    <row r="180" spans="12:40" ht="14.25" x14ac:dyDescent="0.2"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</row>
    <row r="181" spans="12:40" ht="14.25" x14ac:dyDescent="0.2"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</row>
    <row r="182" spans="12:40" ht="14.25" x14ac:dyDescent="0.2"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</row>
    <row r="183" spans="12:40" x14ac:dyDescent="0.25"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</row>
    <row r="184" spans="12:40" x14ac:dyDescent="0.25"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</row>
    <row r="185" spans="12:40" x14ac:dyDescent="0.25"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</row>
    <row r="186" spans="12:40" x14ac:dyDescent="0.25"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</row>
    <row r="187" spans="12:40" x14ac:dyDescent="0.25"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</row>
    <row r="188" spans="12:40" x14ac:dyDescent="0.25"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</row>
    <row r="189" spans="12:40" x14ac:dyDescent="0.25"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2018-09-01T09:49:46Z</dcterms:modified>
</cp:coreProperties>
</file>